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462" sheetId="5" r:id="rId5"/>
    <sheet name="1517321" sheetId="6" r:id="rId6"/>
    <sheet name="1510180 (суб)" sheetId="7" r:id="rId7"/>
  </sheets>
  <definedNames/>
  <calcPr fullCalcOnLoad="1"/>
</workbook>
</file>

<file path=xl/sharedStrings.xml><?xml version="1.0" encoding="utf-8"?>
<sst xmlns="http://schemas.openxmlformats.org/spreadsheetml/2006/main" count="119" uniqueCount="47">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</sst>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7" t="s">
        <v>26</v>
      </c>
      <c r="B1" s="27"/>
      <c r="C1" s="27"/>
      <c r="D1" s="27"/>
    </row>
    <row r="2" spans="1:4" ht="45.75" customHeight="1">
      <c r="A2" s="29"/>
      <c r="B2" s="29"/>
      <c r="C2" s="29"/>
      <c r="D2" s="29"/>
    </row>
    <row r="3" spans="1:5" ht="19.5" customHeight="1">
      <c r="A3" s="28">
        <v>44039</v>
      </c>
      <c r="B3" s="29"/>
      <c r="C3" s="29"/>
      <c r="D3" s="29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1172766.15</v>
      </c>
      <c r="D6" s="13">
        <f aca="true" t="shared" si="0" ref="D6:D22">B6-C6</f>
        <v>272238.55000000005</v>
      </c>
      <c r="E6" s="2"/>
    </row>
    <row r="7" spans="1:5" ht="56.25">
      <c r="A7" s="12" t="s">
        <v>9</v>
      </c>
      <c r="B7" s="14">
        <v>2308210.9</v>
      </c>
      <c r="C7" s="17">
        <v>1128604.49</v>
      </c>
      <c r="D7" s="8">
        <f t="shared" si="0"/>
        <v>1179606.41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551833.2400000001</v>
      </c>
      <c r="D12" s="8">
        <f t="shared" si="0"/>
        <v>465101.4999999999</v>
      </c>
      <c r="E12" s="2"/>
    </row>
    <row r="13" spans="1:5" ht="56.25">
      <c r="A13" s="12" t="s">
        <v>15</v>
      </c>
      <c r="B13" s="14">
        <v>4990425.96</v>
      </c>
      <c r="C13" s="17">
        <v>1379621.73</v>
      </c>
      <c r="D13" s="8">
        <f t="shared" si="0"/>
        <v>3610804.23</v>
      </c>
      <c r="E13" s="2"/>
    </row>
    <row r="14" spans="1:5" ht="56.25">
      <c r="A14" s="12" t="s">
        <v>16</v>
      </c>
      <c r="B14" s="14">
        <v>2374623.1399999997</v>
      </c>
      <c r="C14" s="17">
        <v>2335260.6499999994</v>
      </c>
      <c r="D14" s="8">
        <f t="shared" si="0"/>
        <v>39362.49000000022</v>
      </c>
      <c r="E14" s="2"/>
    </row>
    <row r="15" spans="1:5" ht="56.25">
      <c r="A15" s="12" t="s">
        <v>17</v>
      </c>
      <c r="B15" s="16">
        <v>2153853.59</v>
      </c>
      <c r="C15" s="18">
        <v>1432111.6300000001</v>
      </c>
      <c r="D15" s="8">
        <f t="shared" si="0"/>
        <v>721741.9599999997</v>
      </c>
      <c r="E15" s="2"/>
    </row>
    <row r="16" spans="1:5" ht="56.25">
      <c r="A16" s="12" t="s">
        <v>18</v>
      </c>
      <c r="B16" s="16">
        <v>981246.53</v>
      </c>
      <c r="C16" s="18">
        <v>193221.58000000002</v>
      </c>
      <c r="D16" s="8">
        <f t="shared" si="0"/>
        <v>788024.95</v>
      </c>
      <c r="E16" s="2"/>
    </row>
    <row r="17" spans="1:5" ht="56.25">
      <c r="A17" s="12" t="s">
        <v>19</v>
      </c>
      <c r="B17" s="14">
        <v>1500505.1099999999</v>
      </c>
      <c r="C17" s="19">
        <v>1236444.4199999997</v>
      </c>
      <c r="D17" s="8">
        <f t="shared" si="0"/>
        <v>264060.6900000002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506027.79000000004</v>
      </c>
      <c r="D19" s="8">
        <f t="shared" si="0"/>
        <v>1191219.1</v>
      </c>
      <c r="E19" s="2"/>
    </row>
    <row r="20" spans="1:5" ht="56.25">
      <c r="A20" s="12" t="s">
        <v>22</v>
      </c>
      <c r="B20" s="14">
        <v>1025841.5700000001</v>
      </c>
      <c r="C20" s="17">
        <v>444653.25</v>
      </c>
      <c r="D20" s="8">
        <f t="shared" si="0"/>
        <v>581188.3200000001</v>
      </c>
      <c r="E20" s="2"/>
    </row>
    <row r="21" spans="1:5" ht="56.25">
      <c r="A21" s="12" t="s">
        <v>23</v>
      </c>
      <c r="B21" s="14">
        <v>1172127.49</v>
      </c>
      <c r="C21" s="17">
        <v>648090.2000000001</v>
      </c>
      <c r="D21" s="8">
        <f t="shared" si="0"/>
        <v>524037.2899999999</v>
      </c>
      <c r="E21" s="2"/>
    </row>
    <row r="22" spans="1:5" ht="56.25">
      <c r="A22" s="12" t="s">
        <v>24</v>
      </c>
      <c r="B22" s="14">
        <v>1689492.2</v>
      </c>
      <c r="C22" s="17">
        <v>929493.03</v>
      </c>
      <c r="D22" s="8">
        <f t="shared" si="0"/>
        <v>759999.1699999999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222966.9</v>
      </c>
      <c r="D24" s="8">
        <f>B24-C24</f>
        <v>4562041.1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13535221.63</v>
      </c>
      <c r="D27" s="3">
        <f>SUM(D6:D26)</f>
        <v>30414209.619999997</v>
      </c>
    </row>
    <row r="28" spans="1:4" ht="12.75">
      <c r="A28" s="1"/>
      <c r="B28" s="5"/>
      <c r="C28" s="25"/>
      <c r="D28" s="25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7" t="s">
        <v>27</v>
      </c>
      <c r="B1" s="27"/>
      <c r="C1" s="27"/>
      <c r="D1" s="27"/>
    </row>
    <row r="2" spans="1:4" ht="45.75" customHeight="1">
      <c r="A2" s="29"/>
      <c r="B2" s="29"/>
      <c r="C2" s="29"/>
      <c r="D2" s="29"/>
    </row>
    <row r="3" spans="1:5" ht="19.5" customHeight="1">
      <c r="A3" s="28">
        <v>44039</v>
      </c>
      <c r="B3" s="29"/>
      <c r="C3" s="29"/>
      <c r="D3" s="29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130307.34999999998</v>
      </c>
      <c r="D6" s="13">
        <f aca="true" t="shared" si="0" ref="D6:D22">B6-C6</f>
        <v>86572.69000000003</v>
      </c>
      <c r="E6" s="2"/>
    </row>
    <row r="7" spans="1:5" ht="56.25">
      <c r="A7" s="12" t="s">
        <v>9</v>
      </c>
      <c r="B7" s="14">
        <v>334089.98</v>
      </c>
      <c r="C7" s="17">
        <v>125400.5</v>
      </c>
      <c r="D7" s="8">
        <f t="shared" si="0"/>
        <v>208689.47999999998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61314.81999999999</v>
      </c>
      <c r="D12" s="8">
        <f t="shared" si="0"/>
        <v>106668.60000000002</v>
      </c>
      <c r="E12" s="2"/>
    </row>
    <row r="13" spans="1:5" ht="56.25">
      <c r="A13" s="12" t="s">
        <v>15</v>
      </c>
      <c r="B13" s="15">
        <v>520291.29000000004</v>
      </c>
      <c r="C13" s="17">
        <v>153703.61000000002</v>
      </c>
      <c r="D13" s="8">
        <f t="shared" si="0"/>
        <v>366587.68000000005</v>
      </c>
      <c r="E13" s="2"/>
    </row>
    <row r="14" spans="1:5" ht="56.25">
      <c r="A14" s="12" t="s">
        <v>16</v>
      </c>
      <c r="B14" s="14">
        <v>259797.07</v>
      </c>
      <c r="C14" s="17">
        <v>259473.42</v>
      </c>
      <c r="D14" s="8">
        <f t="shared" si="0"/>
        <v>323.6499999999942</v>
      </c>
      <c r="E14" s="2"/>
    </row>
    <row r="15" spans="1:5" ht="56.25">
      <c r="A15" s="12" t="s">
        <v>17</v>
      </c>
      <c r="B15" s="16">
        <v>239317.06999999998</v>
      </c>
      <c r="C15" s="18">
        <v>159123.53000000003</v>
      </c>
      <c r="D15" s="8">
        <f t="shared" si="0"/>
        <v>80193.53999999995</v>
      </c>
      <c r="E15" s="2"/>
    </row>
    <row r="16" spans="1:5" ht="56.25">
      <c r="A16" s="12" t="s">
        <v>18</v>
      </c>
      <c r="B16" s="16">
        <v>153408.95</v>
      </c>
      <c r="C16" s="18">
        <v>21469.07</v>
      </c>
      <c r="D16" s="8">
        <f t="shared" si="0"/>
        <v>131939.88</v>
      </c>
      <c r="E16" s="2"/>
    </row>
    <row r="17" spans="1:5" ht="56.25">
      <c r="A17" s="12" t="s">
        <v>19</v>
      </c>
      <c r="B17" s="14">
        <v>202369.65000000002</v>
      </c>
      <c r="C17" s="19">
        <v>137382.71</v>
      </c>
      <c r="D17" s="8">
        <f t="shared" si="0"/>
        <v>64986.94000000003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56225.310000000005</v>
      </c>
      <c r="D19" s="8">
        <f t="shared" si="0"/>
        <v>132357.79</v>
      </c>
      <c r="E19" s="2"/>
    </row>
    <row r="20" spans="1:5" ht="56.25">
      <c r="A20" s="12" t="s">
        <v>22</v>
      </c>
      <c r="B20" s="14">
        <v>145487.61</v>
      </c>
      <c r="C20" s="17">
        <v>49405.90000000001</v>
      </c>
      <c r="D20" s="8">
        <f t="shared" si="0"/>
        <v>96081.70999999998</v>
      </c>
      <c r="E20" s="2"/>
    </row>
    <row r="21" spans="1:5" ht="56.25">
      <c r="A21" s="12" t="s">
        <v>23</v>
      </c>
      <c r="B21" s="14">
        <v>129737.84</v>
      </c>
      <c r="C21" s="17">
        <v>72010.03</v>
      </c>
      <c r="D21" s="8">
        <f t="shared" si="0"/>
        <v>57727.81</v>
      </c>
      <c r="E21" s="2"/>
    </row>
    <row r="22" spans="1:5" ht="56.25">
      <c r="A22" s="12" t="s">
        <v>24</v>
      </c>
      <c r="B22" s="14">
        <v>236840.36</v>
      </c>
      <c r="C22" s="17">
        <v>103277.02</v>
      </c>
      <c r="D22" s="8">
        <f t="shared" si="0"/>
        <v>133563.33999999997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24774.1</v>
      </c>
      <c r="D24" s="8">
        <f>B24-C24</f>
        <v>225.90000000000146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1504325.84</v>
      </c>
      <c r="D27" s="3">
        <f>SUM(D6:D26)</f>
        <v>3007566.9799999995</v>
      </c>
    </row>
    <row r="28" spans="1:4" ht="12.75">
      <c r="A28" s="1"/>
      <c r="B28" s="5"/>
      <c r="C28" s="25"/>
      <c r="D28" s="25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45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44039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440000</v>
      </c>
      <c r="C6" s="23">
        <v>353243.71</v>
      </c>
      <c r="D6" s="8">
        <f>B6-C6</f>
        <v>86756.28999999998</v>
      </c>
    </row>
    <row r="7" spans="1:4" ht="45">
      <c r="A7" s="12" t="s">
        <v>46</v>
      </c>
      <c r="B7" s="16">
        <v>200000</v>
      </c>
      <c r="C7" s="23">
        <v>190000</v>
      </c>
      <c r="D7" s="8">
        <f>B7-C7</f>
        <v>10000</v>
      </c>
    </row>
    <row r="8" spans="1:4" ht="45">
      <c r="A8" s="12" t="s">
        <v>44</v>
      </c>
      <c r="B8" s="16">
        <v>53000</v>
      </c>
      <c r="C8" s="7">
        <v>52884.45</v>
      </c>
      <c r="D8" s="8">
        <f>B8-C8</f>
        <v>115.55000000000291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693000</v>
      </c>
      <c r="C10" s="3">
        <f>SUM(C6:C9)</f>
        <v>596128.1599999999</v>
      </c>
      <c r="D10" s="3">
        <f>SUM(D6:D9)</f>
        <v>96871.83999999998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42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44039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6000000</v>
      </c>
      <c r="C6" s="7">
        <v>3179193.31</v>
      </c>
      <c r="D6" s="8">
        <f>B6-C6</f>
        <v>2820806.69</v>
      </c>
    </row>
    <row r="7" spans="1:4" ht="45">
      <c r="A7" s="12" t="s">
        <v>46</v>
      </c>
      <c r="B7" s="24">
        <v>5634151</v>
      </c>
      <c r="C7" s="7">
        <v>1710000</v>
      </c>
      <c r="D7" s="8">
        <f>B7-C7</f>
        <v>3924151</v>
      </c>
    </row>
    <row r="8" spans="1:4" ht="45">
      <c r="A8" s="12" t="s">
        <v>44</v>
      </c>
      <c r="B8" s="16">
        <v>477000</v>
      </c>
      <c r="C8" s="7">
        <v>475960.02</v>
      </c>
      <c r="D8" s="8">
        <f>B8-C8</f>
        <v>1039.9799999999814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12111151</v>
      </c>
      <c r="C10" s="3">
        <f>SUM(C6:C9)</f>
        <v>5365153.33</v>
      </c>
      <c r="D10" s="3">
        <f>SUM(D6:D9)</f>
        <v>6745997.67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39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44039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8911818+42000000+161241700+50000000</f>
        <v>262153518</v>
      </c>
      <c r="C6" s="7">
        <v>50499758.52</v>
      </c>
      <c r="D6" s="8">
        <f>B6-C6</f>
        <v>211653759.48</v>
      </c>
    </row>
    <row r="7" spans="1:4" ht="12.75">
      <c r="A7" s="12" t="s">
        <v>41</v>
      </c>
      <c r="B7" s="20">
        <v>2421800</v>
      </c>
      <c r="C7" s="7">
        <v>1870395.8</v>
      </c>
      <c r="D7" s="8">
        <f>B7-C7</f>
        <v>551404.2</v>
      </c>
    </row>
    <row r="8" spans="1:4" ht="12.75">
      <c r="A8" s="12" t="s">
        <v>38</v>
      </c>
      <c r="B8" s="20">
        <f>24011088+31249200</f>
        <v>55260288</v>
      </c>
      <c r="C8" s="7">
        <v>13528017.73</v>
      </c>
      <c r="D8" s="8">
        <f>B8-C8</f>
        <v>41732270.269999996</v>
      </c>
    </row>
    <row r="9" spans="1:4" ht="17.25" customHeight="1">
      <c r="A9" s="4" t="s">
        <v>4</v>
      </c>
      <c r="B9" s="3">
        <f>SUM(B6:B8)</f>
        <v>319835606</v>
      </c>
      <c r="C9" s="3">
        <f>SUM(C6:C8)</f>
        <v>65898172.05</v>
      </c>
      <c r="D9" s="3">
        <f>SUM(D6:D8)</f>
        <v>253937433.95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33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44039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28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44039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176748</v>
      </c>
      <c r="C6" s="7">
        <v>127748</v>
      </c>
      <c r="D6" s="8">
        <f>B6-C6</f>
        <v>49000</v>
      </c>
    </row>
    <row r="7" spans="1:4" ht="33.75">
      <c r="A7" s="12" t="s">
        <v>30</v>
      </c>
      <c r="B7" s="20">
        <v>230472</v>
      </c>
      <c r="C7" s="7">
        <v>114739.12</v>
      </c>
      <c r="D7" s="8">
        <f>B7-C7</f>
        <v>115732.88</v>
      </c>
    </row>
    <row r="8" spans="1:5" ht="33.75">
      <c r="A8" s="12" t="s">
        <v>31</v>
      </c>
      <c r="B8" s="21">
        <v>269969.16</v>
      </c>
      <c r="C8" s="7">
        <v>255969.16</v>
      </c>
      <c r="D8" s="8">
        <f>B8-C8</f>
        <v>13999.99999999997</v>
      </c>
      <c r="E8" s="2"/>
    </row>
    <row r="9" spans="1:4" ht="17.25" customHeight="1">
      <c r="A9" s="4" t="s">
        <v>4</v>
      </c>
      <c r="B9" s="3">
        <f>SUM(B6:B8)</f>
        <v>677189.1599999999</v>
      </c>
      <c r="C9" s="3">
        <f>SUM(C6:C8)</f>
        <v>498456.28</v>
      </c>
      <c r="D9" s="3">
        <f>SUM(D6:D8)</f>
        <v>178732.87999999998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2020-07-24T13:27:19Z</dcterms:modified>
  <cp:category/>
  <cp:version/>
  <cp:contentType/>
  <cp:contentStatus/>
</cp:coreProperties>
</file>